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EQUIPO2\Documents\HUAUTLA 2016-2020\CUENTA TRIMESTRAL 2019\IGF 4TO. TRIMESTRE 2019\"/>
    </mc:Choice>
  </mc:AlternateContent>
  <bookViews>
    <workbookView xWindow="0" yWindow="0" windowWidth="28800" windowHeight="12435"/>
  </bookViews>
  <sheets>
    <sheet name="JULIO-SEPTIEMBRE 2019" sheetId="4" r:id="rId1"/>
  </sheets>
  <definedNames>
    <definedName name="_xlnm.Print_Area" localSheetId="0">'JULIO-SEPTIEMBRE 2019'!$A$1:$E$44</definedName>
  </definedNames>
  <calcPr calcId="152511"/>
</workbook>
</file>

<file path=xl/calcChain.xml><?xml version="1.0" encoding="utf-8"?>
<calcChain xmlns="http://schemas.openxmlformats.org/spreadsheetml/2006/main">
  <c r="D41" i="4" l="1"/>
  <c r="D40" i="4"/>
  <c r="C37" i="4"/>
  <c r="D37" i="4" s="1"/>
  <c r="C35" i="4"/>
  <c r="C33" i="4"/>
  <c r="D30" i="4"/>
  <c r="C30" i="4"/>
  <c r="D29" i="4"/>
  <c r="C29" i="4"/>
  <c r="D28" i="4"/>
  <c r="C28" i="4"/>
  <c r="C42" i="4" s="1"/>
  <c r="D39" i="4" l="1"/>
  <c r="D15" i="4"/>
  <c r="D18" i="4"/>
  <c r="D42" i="4" s="1"/>
  <c r="D22" i="4"/>
  <c r="D33" i="4"/>
  <c r="D34" i="4"/>
  <c r="D35" i="4"/>
  <c r="D36" i="4"/>
  <c r="D38" i="4"/>
  <c r="C12" i="4"/>
  <c r="D12" i="4" l="1"/>
</calcChain>
</file>

<file path=xl/sharedStrings.xml><?xml version="1.0" encoding="utf-8"?>
<sst xmlns="http://schemas.openxmlformats.org/spreadsheetml/2006/main" count="77" uniqueCount="45">
  <si>
    <t>PROGRAMA O FONDO</t>
  </si>
  <si>
    <t xml:space="preserve">DESTINO DE LOS RECURSOS </t>
  </si>
  <si>
    <t>EJERCICIO</t>
  </si>
  <si>
    <t>REINTEGROS</t>
  </si>
  <si>
    <t>DEVENGADO</t>
  </si>
  <si>
    <t>PAGADO</t>
  </si>
  <si>
    <t>FORMATO DEL EJERCICIO Y DESTINO DEL GASTO FEDERALIZADO Y REINTEGROS</t>
  </si>
  <si>
    <t>TOTAL</t>
  </si>
  <si>
    <t>OTRAS PRESTACIONES SOCIALES Y ECONÓMICAS</t>
  </si>
  <si>
    <t>ALIMENTOS Y UTENCILIOS</t>
  </si>
  <si>
    <t>COMBUSTIBLES, LUBRICANTES Y ADITIVOS</t>
  </si>
  <si>
    <t>HERRAMIENTAS, REFACCIONES Y ACCESORIOS MENORES</t>
  </si>
  <si>
    <t>SERVICIOS BASICOS</t>
  </si>
  <si>
    <t>SERVICIOS DE ARRENDAMIENTO</t>
  </si>
  <si>
    <t>SERVICIOS DE INSTALACIÓN, REPARACIÓN, MANTENIMIENTO Y CONSERVACIÓN</t>
  </si>
  <si>
    <t>SERVICIOS DE TRASLADO Y VIATICOS</t>
  </si>
  <si>
    <t>SERVICIOS OFICIALES</t>
  </si>
  <si>
    <t>OTROS SERVICIOS GENERALES</t>
  </si>
  <si>
    <t>MAQUINARIA, OTROS EQUIPOS Y HERRAMIENTAS</t>
  </si>
  <si>
    <t>NORMA para establecer la estructura de información del formato del ejercicio y destino de gasto federalizado y reintegros.</t>
  </si>
  <si>
    <t>MUNICIPIO DE   HUAUTLA, HGO.</t>
  </si>
  <si>
    <t>MATERIALES Y ARTICULOS DE CONSTRUCCIÓN Y DE REPARACIÓN</t>
  </si>
  <si>
    <t>VESTUARIO, BLANCOS, PRENDAS DE PRODUCCIÓN Y ARTICULOS DEPORTIVOS</t>
  </si>
  <si>
    <t>AYUDAS SOCIALES</t>
  </si>
  <si>
    <t>Edificación habitacional</t>
  </si>
  <si>
    <t>Edificación no habitacional</t>
  </si>
  <si>
    <t>División de terrenos y construcción de obras de urbanización</t>
  </si>
  <si>
    <t>FONDO DE APORTACIÓN PARA EL FORTALECIMIENTO  DE LOS MUNICIPIOS (FORTAMUN D.F. )</t>
  </si>
  <si>
    <t>REMUNERACIONES  AL PERSONAL DE CARÁCTER PERMANENTE</t>
  </si>
  <si>
    <t>REMUNERACIONES  ADICIONALES Y ESPECIALES</t>
  </si>
  <si>
    <t>PRODUCTOS QUIMICOS, FARMACÉUTICOS  Y DE LABORATORIO</t>
  </si>
  <si>
    <t>SERVICIOS PROFESIONALES,  CIENTÍFICOS Y TECNICOS Y OTROS SERVICIOS</t>
  </si>
  <si>
    <t>TRANSFERENCIAS  INTERNAS Y ASIGNACIONES AL SECTOR PUBLICO</t>
  </si>
  <si>
    <t>EJERCICIO 2019</t>
  </si>
  <si>
    <t>MATERIALES DE ADMINISTRACIÓN,  EMISIÓN DE DOCUMENTOS Y ARTICULOS</t>
  </si>
  <si>
    <t>DONATIVOS</t>
  </si>
  <si>
    <t>REMUNERACIONES AL PERSONAL DE CARÁCTER TRASISTORIO</t>
  </si>
  <si>
    <t>FONDO DE APORTACIONES PARA LA INFRAESTRUCTURA  SOCIAL (FISMDF) 2019</t>
  </si>
  <si>
    <t>DEL 1o DE OCTUBRE  AL  30 DE DICIMBRE DEL 2019</t>
  </si>
  <si>
    <t>MATERIAL ELECTREICO</t>
  </si>
  <si>
    <t>MEDICINAS Y PRODUCTOS FARMAQCEUTICOS</t>
  </si>
  <si>
    <t>PRENDAS DE SEGURIADAD</t>
  </si>
  <si>
    <t>SEGFUROS DE BIENES PATRIMONIALES</t>
  </si>
  <si>
    <t>TERRENOS</t>
  </si>
  <si>
    <t>Construcción de obras para el abastecimiento de agua, petróleo, gas, electricidad y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</si>
</sst>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</font>
    <font>
      <b/>
      <sz val="9"/>
      <color theme="1"/>
      <name val="Arial Narrow"/>
      <family val="2"/>
    </font>
    <font>
      <sz val="8"/>
      <color rgb="FF000000"/>
      <name val="Calibri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b/>
      <sz val="11"/>
      <color theme="1"/>
      <name val="Arial Narrow"/>
      <family val="2"/>
    </font>
    <font>
      <b/>
      <sz val="14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7FFC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auto="1"/>
      </left>
      <right style="thin">
        <color rgb="FF000000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5" fillId="0" borderId="5" xfId="1" applyFont="1" applyBorder="1" applyAlignment="1">
      <alignment vertical="center"/>
    </xf>
    <xf numFmtId="44" fontId="5" fillId="0" borderId="3" xfId="1" applyFont="1" applyBorder="1" applyAlignment="1">
      <alignment vertical="center"/>
    </xf>
    <xf numFmtId="44" fontId="6" fillId="0" borderId="5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44" fontId="5" fillId="0" borderId="5" xfId="1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44" fontId="5" fillId="0" borderId="18" xfId="1" applyFont="1" applyFill="1" applyBorder="1" applyAlignment="1">
      <alignment vertical="center"/>
    </xf>
    <xf numFmtId="44" fontId="5" fillId="0" borderId="19" xfId="1" applyFont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44" fontId="7" fillId="0" borderId="24" xfId="0" applyNumberFormat="1" applyFont="1" applyBorder="1"/>
    <xf numFmtId="0" fontId="0" fillId="0" borderId="25" xfId="0" applyBorder="1"/>
    <xf numFmtId="0" fontId="7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44" fontId="7" fillId="0" borderId="27" xfId="0" applyNumberFormat="1" applyFont="1" applyBorder="1"/>
    <xf numFmtId="0" fontId="0" fillId="0" borderId="28" xfId="0" applyBorder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904875</xdr:colOff>
      <xdr:row>3</xdr:row>
      <xdr:rowOff>238124</xdr:rowOff>
    </xdr:to>
    <xdr:pic>
      <xdr:nvPicPr>
        <xdr:cNvPr id="2" name="Imagen 1" descr="C:\Users\L.C. JAIME GARCIA\Documents\MUNICIPIO DE HUAUTLA HGO, EJERCICIO 2016\fc0V8rd4L5rtIUyF6dw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0</xdr:row>
      <xdr:rowOff>19051</xdr:rowOff>
    </xdr:from>
    <xdr:to>
      <xdr:col>4</xdr:col>
      <xdr:colOff>574674</xdr:colOff>
      <xdr:row>3</xdr:row>
      <xdr:rowOff>224565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53475" y="19051"/>
          <a:ext cx="895349" cy="853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="120" zoomScaleNormal="120" workbookViewId="0">
      <selection activeCell="B11" sqref="B11"/>
    </sheetView>
  </sheetViews>
  <sheetFormatPr baseColWidth="10" defaultColWidth="9.140625" defaultRowHeight="15" x14ac:dyDescent="0.25"/>
  <cols>
    <col min="1" max="1" width="61.5703125" customWidth="1"/>
    <col min="2" max="2" width="51.140625" customWidth="1"/>
    <col min="3" max="3" width="14.85546875" bestFit="1" customWidth="1"/>
    <col min="4" max="4" width="14.5703125" customWidth="1"/>
    <col min="5" max="5" width="12" customWidth="1"/>
  </cols>
  <sheetData>
    <row r="1" spans="1:5" ht="18" x14ac:dyDescent="0.25">
      <c r="A1" s="30" t="s">
        <v>20</v>
      </c>
      <c r="B1" s="30"/>
      <c r="C1" s="30"/>
      <c r="D1" s="30"/>
      <c r="E1" s="30"/>
    </row>
    <row r="2" spans="1:5" ht="16.5" x14ac:dyDescent="0.25">
      <c r="A2" s="31" t="s">
        <v>6</v>
      </c>
      <c r="B2" s="31"/>
      <c r="C2" s="31"/>
      <c r="D2" s="31"/>
      <c r="E2" s="31"/>
    </row>
    <row r="3" spans="1:5" ht="16.5" x14ac:dyDescent="0.25">
      <c r="A3" s="31" t="s">
        <v>38</v>
      </c>
      <c r="B3" s="31"/>
      <c r="C3" s="31"/>
      <c r="D3" s="31"/>
      <c r="E3" s="31"/>
    </row>
    <row r="4" spans="1:5" ht="21.75" customHeight="1" thickBot="1" x14ac:dyDescent="0.3"/>
    <row r="5" spans="1:5" ht="15.75" thickTop="1" x14ac:dyDescent="0.25">
      <c r="A5" s="32" t="s">
        <v>0</v>
      </c>
      <c r="B5" s="34" t="s">
        <v>1</v>
      </c>
      <c r="C5" s="36" t="s">
        <v>2</v>
      </c>
      <c r="D5" s="37"/>
      <c r="E5" s="38" t="s">
        <v>3</v>
      </c>
    </row>
    <row r="6" spans="1:5" ht="15.75" thickBot="1" x14ac:dyDescent="0.3">
      <c r="A6" s="33"/>
      <c r="B6" s="35"/>
      <c r="C6" s="8" t="s">
        <v>4</v>
      </c>
      <c r="D6" s="9" t="s">
        <v>5</v>
      </c>
      <c r="E6" s="39"/>
    </row>
    <row r="7" spans="1:5" ht="17.25" thickTop="1" x14ac:dyDescent="0.25">
      <c r="A7" s="13" t="s">
        <v>33</v>
      </c>
      <c r="B7" s="10"/>
      <c r="C7" s="10"/>
      <c r="D7" s="11"/>
      <c r="E7" s="12"/>
    </row>
    <row r="8" spans="1:5" x14ac:dyDescent="0.25">
      <c r="A8" s="4" t="s">
        <v>37</v>
      </c>
      <c r="B8" s="5" t="s">
        <v>24</v>
      </c>
      <c r="C8" s="1">
        <v>21369509.489999998</v>
      </c>
      <c r="D8" s="1">
        <v>21369509.489999998</v>
      </c>
      <c r="E8" s="2">
        <v>0</v>
      </c>
    </row>
    <row r="9" spans="1:5" x14ac:dyDescent="0.25">
      <c r="A9" s="20" t="s">
        <v>37</v>
      </c>
      <c r="B9" s="5" t="s">
        <v>25</v>
      </c>
      <c r="C9" s="1">
        <v>414282.26</v>
      </c>
      <c r="D9" s="1">
        <v>414282.26</v>
      </c>
      <c r="E9" s="2">
        <v>0</v>
      </c>
    </row>
    <row r="10" spans="1:5" ht="22.5" x14ac:dyDescent="0.25">
      <c r="A10" s="20" t="s">
        <v>37</v>
      </c>
      <c r="B10" s="6" t="s">
        <v>44</v>
      </c>
      <c r="C10" s="1">
        <v>4947289.1900000004</v>
      </c>
      <c r="D10" s="1">
        <v>4947289.1900000004</v>
      </c>
      <c r="E10" s="2">
        <v>0</v>
      </c>
    </row>
    <row r="11" spans="1:5" x14ac:dyDescent="0.25">
      <c r="A11" s="4" t="s">
        <v>37</v>
      </c>
      <c r="B11" s="5" t="s">
        <v>26</v>
      </c>
      <c r="C11" s="1">
        <v>10096790.35</v>
      </c>
      <c r="D11" s="1">
        <v>10096790.35</v>
      </c>
      <c r="E11" s="2">
        <v>0</v>
      </c>
    </row>
    <row r="12" spans="1:5" x14ac:dyDescent="0.25">
      <c r="A12" s="7" t="s">
        <v>7</v>
      </c>
      <c r="B12" s="5"/>
      <c r="C12" s="3">
        <f>SUM(C8:C11)</f>
        <v>36827871.289999999</v>
      </c>
      <c r="D12" s="3">
        <f>SUM(D8:D11)</f>
        <v>36827871.289999999</v>
      </c>
      <c r="E12" s="2"/>
    </row>
    <row r="13" spans="1:5" ht="16.5" x14ac:dyDescent="0.25">
      <c r="A13" s="13"/>
      <c r="B13" s="19"/>
      <c r="C13" s="17"/>
      <c r="D13" s="17"/>
      <c r="E13" s="18"/>
    </row>
    <row r="14" spans="1:5" x14ac:dyDescent="0.25">
      <c r="A14" s="4" t="s">
        <v>27</v>
      </c>
      <c r="B14" s="16" t="s">
        <v>28</v>
      </c>
      <c r="C14" s="17">
        <v>4185779.22</v>
      </c>
      <c r="D14" s="17">
        <v>4185779.22</v>
      </c>
      <c r="E14" s="18">
        <v>0</v>
      </c>
    </row>
    <row r="15" spans="1:5" x14ac:dyDescent="0.25">
      <c r="A15" s="4" t="s">
        <v>27</v>
      </c>
      <c r="B15" s="16" t="s">
        <v>36</v>
      </c>
      <c r="C15" s="17">
        <v>5000</v>
      </c>
      <c r="D15" s="17">
        <f t="shared" ref="D15:D41" si="0">SUM(C15)</f>
        <v>5000</v>
      </c>
      <c r="E15" s="18">
        <v>0</v>
      </c>
    </row>
    <row r="16" spans="1:5" x14ac:dyDescent="0.25">
      <c r="A16" s="4" t="s">
        <v>27</v>
      </c>
      <c r="B16" s="5" t="s">
        <v>29</v>
      </c>
      <c r="C16" s="15">
        <v>735362.68</v>
      </c>
      <c r="D16" s="17">
        <v>735362.68</v>
      </c>
      <c r="E16" s="18">
        <v>0</v>
      </c>
    </row>
    <row r="17" spans="1:5" x14ac:dyDescent="0.25">
      <c r="A17" s="4" t="s">
        <v>27</v>
      </c>
      <c r="B17" s="5" t="s">
        <v>8</v>
      </c>
      <c r="C17" s="15">
        <v>32264</v>
      </c>
      <c r="D17" s="17">
        <v>32264</v>
      </c>
      <c r="E17" s="18">
        <v>0</v>
      </c>
    </row>
    <row r="18" spans="1:5" x14ac:dyDescent="0.25">
      <c r="A18" s="4" t="s">
        <v>27</v>
      </c>
      <c r="B18" s="5" t="s">
        <v>34</v>
      </c>
      <c r="C18" s="15">
        <v>3581.99</v>
      </c>
      <c r="D18" s="17">
        <f t="shared" si="0"/>
        <v>3581.99</v>
      </c>
      <c r="E18" s="18">
        <v>0</v>
      </c>
    </row>
    <row r="19" spans="1:5" x14ac:dyDescent="0.25">
      <c r="A19" s="4" t="s">
        <v>27</v>
      </c>
      <c r="B19" s="5" t="s">
        <v>9</v>
      </c>
      <c r="C19" s="15">
        <v>17071</v>
      </c>
      <c r="D19" s="17">
        <v>17071</v>
      </c>
      <c r="E19" s="18">
        <v>0</v>
      </c>
    </row>
    <row r="20" spans="1:5" x14ac:dyDescent="0.25">
      <c r="A20" s="4" t="s">
        <v>27</v>
      </c>
      <c r="B20" s="5" t="s">
        <v>39</v>
      </c>
      <c r="C20" s="15">
        <v>255669.7</v>
      </c>
      <c r="D20" s="17">
        <v>255669.7</v>
      </c>
      <c r="E20" s="18">
        <v>0</v>
      </c>
    </row>
    <row r="21" spans="1:5" x14ac:dyDescent="0.25">
      <c r="A21" s="4" t="s">
        <v>27</v>
      </c>
      <c r="B21" s="5" t="s">
        <v>21</v>
      </c>
      <c r="C21" s="15">
        <v>132318.39999999999</v>
      </c>
      <c r="D21" s="17">
        <v>132318.39999999999</v>
      </c>
      <c r="E21" s="18">
        <v>0</v>
      </c>
    </row>
    <row r="22" spans="1:5" x14ac:dyDescent="0.25">
      <c r="A22" s="4" t="s">
        <v>27</v>
      </c>
      <c r="B22" s="5" t="s">
        <v>30</v>
      </c>
      <c r="C22" s="15">
        <v>4872</v>
      </c>
      <c r="D22" s="17">
        <f t="shared" si="0"/>
        <v>4872</v>
      </c>
      <c r="E22" s="18">
        <v>0</v>
      </c>
    </row>
    <row r="23" spans="1:5" x14ac:dyDescent="0.25">
      <c r="A23" s="4" t="s">
        <v>27</v>
      </c>
      <c r="B23" s="5" t="s">
        <v>40</v>
      </c>
      <c r="C23" s="15">
        <v>633.95000000000005</v>
      </c>
      <c r="D23" s="17">
        <v>633.95000000000005</v>
      </c>
      <c r="E23" s="18"/>
    </row>
    <row r="24" spans="1:5" x14ac:dyDescent="0.25">
      <c r="A24" s="4" t="s">
        <v>27</v>
      </c>
      <c r="B24" s="5" t="s">
        <v>10</v>
      </c>
      <c r="C24" s="15">
        <v>1127418.08</v>
      </c>
      <c r="D24" s="17">
        <v>1127418.08</v>
      </c>
      <c r="E24" s="18">
        <v>0</v>
      </c>
    </row>
    <row r="25" spans="1:5" ht="15" customHeight="1" x14ac:dyDescent="0.25">
      <c r="A25" s="4" t="s">
        <v>27</v>
      </c>
      <c r="B25" s="5" t="s">
        <v>22</v>
      </c>
      <c r="C25" s="15">
        <v>91210.8</v>
      </c>
      <c r="D25" s="17">
        <v>91210.8</v>
      </c>
      <c r="E25" s="18">
        <v>0</v>
      </c>
    </row>
    <row r="26" spans="1:5" ht="15" customHeight="1" x14ac:dyDescent="0.25">
      <c r="A26" s="4" t="s">
        <v>27</v>
      </c>
      <c r="B26" s="5" t="s">
        <v>41</v>
      </c>
      <c r="C26" s="15">
        <v>10571.43</v>
      </c>
      <c r="D26" s="17">
        <v>10571.43</v>
      </c>
      <c r="E26" s="18"/>
    </row>
    <row r="27" spans="1:5" x14ac:dyDescent="0.25">
      <c r="A27" s="4" t="s">
        <v>27</v>
      </c>
      <c r="B27" s="5" t="s">
        <v>11</v>
      </c>
      <c r="C27" s="15">
        <v>313569.14</v>
      </c>
      <c r="D27" s="17">
        <v>313569.14</v>
      </c>
      <c r="E27" s="18">
        <v>0</v>
      </c>
    </row>
    <row r="28" spans="1:5" x14ac:dyDescent="0.25">
      <c r="A28" s="4" t="s">
        <v>27</v>
      </c>
      <c r="B28" s="5" t="s">
        <v>12</v>
      </c>
      <c r="C28" s="15">
        <f>2525713.04+26350</f>
        <v>2552063.04</v>
      </c>
      <c r="D28" s="15">
        <f>2525713.04+26350</f>
        <v>2552063.04</v>
      </c>
      <c r="E28" s="18">
        <v>0</v>
      </c>
    </row>
    <row r="29" spans="1:5" x14ac:dyDescent="0.25">
      <c r="A29" s="4" t="s">
        <v>27</v>
      </c>
      <c r="B29" s="5" t="s">
        <v>13</v>
      </c>
      <c r="C29" s="15">
        <f>2500+1508+2263432.21</f>
        <v>2267440.21</v>
      </c>
      <c r="D29" s="15">
        <f>2500+1508+2263432.21</f>
        <v>2267440.21</v>
      </c>
      <c r="E29" s="18">
        <v>0</v>
      </c>
    </row>
    <row r="30" spans="1:5" x14ac:dyDescent="0.25">
      <c r="A30" s="4" t="s">
        <v>27</v>
      </c>
      <c r="B30" s="5" t="s">
        <v>31</v>
      </c>
      <c r="C30" s="15">
        <f>232000+350</f>
        <v>232350</v>
      </c>
      <c r="D30" s="15">
        <f>232000+350</f>
        <v>232350</v>
      </c>
      <c r="E30" s="18">
        <v>0</v>
      </c>
    </row>
    <row r="31" spans="1:5" x14ac:dyDescent="0.25">
      <c r="A31" s="4" t="s">
        <v>27</v>
      </c>
      <c r="B31" s="5" t="s">
        <v>42</v>
      </c>
      <c r="C31" s="15">
        <v>77023.34</v>
      </c>
      <c r="D31" s="17">
        <v>77023.34</v>
      </c>
      <c r="E31" s="18">
        <v>0</v>
      </c>
    </row>
    <row r="32" spans="1:5" x14ac:dyDescent="0.25">
      <c r="A32" s="4" t="s">
        <v>27</v>
      </c>
      <c r="B32" s="5" t="s">
        <v>14</v>
      </c>
      <c r="C32" s="15">
        <v>68362.47</v>
      </c>
      <c r="D32" s="17">
        <v>68362.47</v>
      </c>
      <c r="E32" s="18">
        <v>0</v>
      </c>
    </row>
    <row r="33" spans="1:5" x14ac:dyDescent="0.25">
      <c r="A33" s="4" t="s">
        <v>27</v>
      </c>
      <c r="B33" s="5" t="s">
        <v>15</v>
      </c>
      <c r="C33" s="1">
        <f>38044.01+2539</f>
        <v>40583.01</v>
      </c>
      <c r="D33" s="17">
        <f t="shared" si="0"/>
        <v>40583.01</v>
      </c>
      <c r="E33" s="18">
        <v>0</v>
      </c>
    </row>
    <row r="34" spans="1:5" x14ac:dyDescent="0.25">
      <c r="A34" s="4" t="s">
        <v>27</v>
      </c>
      <c r="B34" s="5" t="s">
        <v>16</v>
      </c>
      <c r="C34" s="1">
        <v>1241280</v>
      </c>
      <c r="D34" s="17">
        <f t="shared" si="0"/>
        <v>1241280</v>
      </c>
      <c r="E34" s="18">
        <v>0</v>
      </c>
    </row>
    <row r="35" spans="1:5" x14ac:dyDescent="0.25">
      <c r="A35" s="4" t="s">
        <v>27</v>
      </c>
      <c r="B35" s="5" t="s">
        <v>17</v>
      </c>
      <c r="C35" s="1">
        <f>126341.5+110899.2</f>
        <v>237240.7</v>
      </c>
      <c r="D35" s="17">
        <f t="shared" si="0"/>
        <v>237240.7</v>
      </c>
      <c r="E35" s="18">
        <v>0</v>
      </c>
    </row>
    <row r="36" spans="1:5" x14ac:dyDescent="0.25">
      <c r="A36" s="4" t="s">
        <v>27</v>
      </c>
      <c r="B36" s="5" t="s">
        <v>32</v>
      </c>
      <c r="C36" s="14">
        <v>32000</v>
      </c>
      <c r="D36" s="17">
        <f t="shared" si="0"/>
        <v>32000</v>
      </c>
      <c r="E36" s="18">
        <v>0</v>
      </c>
    </row>
    <row r="37" spans="1:5" x14ac:dyDescent="0.25">
      <c r="A37" s="4" t="s">
        <v>27</v>
      </c>
      <c r="B37" s="5" t="s">
        <v>23</v>
      </c>
      <c r="C37" s="1">
        <f>49710.01+47000</f>
        <v>96710.010000000009</v>
      </c>
      <c r="D37" s="17">
        <f t="shared" si="0"/>
        <v>96710.010000000009</v>
      </c>
      <c r="E37" s="18">
        <v>0</v>
      </c>
    </row>
    <row r="38" spans="1:5" x14ac:dyDescent="0.25">
      <c r="A38" s="4" t="s">
        <v>27</v>
      </c>
      <c r="B38" s="5" t="s">
        <v>35</v>
      </c>
      <c r="C38" s="1">
        <v>4265</v>
      </c>
      <c r="D38" s="17">
        <f t="shared" si="0"/>
        <v>4265</v>
      </c>
      <c r="E38" s="18">
        <v>0</v>
      </c>
    </row>
    <row r="39" spans="1:5" x14ac:dyDescent="0.25">
      <c r="A39" s="4" t="s">
        <v>27</v>
      </c>
      <c r="B39" s="21" t="s">
        <v>18</v>
      </c>
      <c r="C39" s="1">
        <v>13450</v>
      </c>
      <c r="D39" s="17">
        <f t="shared" si="0"/>
        <v>13450</v>
      </c>
      <c r="E39" s="18">
        <v>0</v>
      </c>
    </row>
    <row r="40" spans="1:5" x14ac:dyDescent="0.25">
      <c r="A40" s="4" t="s">
        <v>27</v>
      </c>
      <c r="B40" s="21" t="s">
        <v>43</v>
      </c>
      <c r="C40" s="1">
        <v>250000</v>
      </c>
      <c r="D40" s="17">
        <f t="shared" si="0"/>
        <v>250000</v>
      </c>
      <c r="E40" s="18">
        <v>0</v>
      </c>
    </row>
    <row r="41" spans="1:5" x14ac:dyDescent="0.25">
      <c r="A41" s="4" t="s">
        <v>27</v>
      </c>
      <c r="B41" s="21" t="s">
        <v>26</v>
      </c>
      <c r="C41" s="1"/>
      <c r="D41" s="17">
        <f t="shared" si="0"/>
        <v>0</v>
      </c>
      <c r="E41" s="18">
        <v>0</v>
      </c>
    </row>
    <row r="42" spans="1:5" x14ac:dyDescent="0.25">
      <c r="A42" s="22" t="s">
        <v>7</v>
      </c>
      <c r="B42" s="23"/>
      <c r="C42" s="24">
        <f>SUM(C14:C41)</f>
        <v>14028090.17</v>
      </c>
      <c r="D42" s="24">
        <f>SUM(D14:D41)</f>
        <v>14028090.17</v>
      </c>
      <c r="E42" s="25"/>
    </row>
    <row r="43" spans="1:5" ht="15.75" thickBot="1" x14ac:dyDescent="0.3">
      <c r="A43" s="26"/>
      <c r="B43" s="27"/>
      <c r="C43" s="28"/>
      <c r="D43" s="28"/>
      <c r="E43" s="29"/>
    </row>
    <row r="44" spans="1:5" ht="15.75" thickTop="1" x14ac:dyDescent="0.25">
      <c r="A44" t="s">
        <v>19</v>
      </c>
    </row>
  </sheetData>
  <mergeCells count="7">
    <mergeCell ref="A1:E1"/>
    <mergeCell ref="A2:E2"/>
    <mergeCell ref="A3:E3"/>
    <mergeCell ref="A5:A6"/>
    <mergeCell ref="B5:B6"/>
    <mergeCell ref="C5:D5"/>
    <mergeCell ref="E5:E6"/>
  </mergeCells>
  <printOptions horizontalCentered="1"/>
  <pageMargins left="0.39370078740157483" right="0.19685039370078741" top="0.35433070866141736" bottom="0.35433070866141736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 2019</vt:lpstr>
      <vt:lpstr>'JULIO-SEPTIEMBRE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 JAIME GARCIA</dc:creator>
  <cp:lastModifiedBy>Usuario de Windows</cp:lastModifiedBy>
  <cp:lastPrinted>2020-01-14T06:58:17Z</cp:lastPrinted>
  <dcterms:created xsi:type="dcterms:W3CDTF">2017-08-30T00:48:00Z</dcterms:created>
  <dcterms:modified xsi:type="dcterms:W3CDTF">2020-01-14T06:59:19Z</dcterms:modified>
</cp:coreProperties>
</file>